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956" activeTab="0"/>
  </bookViews>
  <sheets>
    <sheet name="Foglio1" sheetId="1" r:id="rId1"/>
    <sheet name="Foglio3" sheetId="2" r:id="rId2"/>
  </sheets>
  <definedNames>
    <definedName name="_xlnm.Print_Area" localSheetId="0">'Foglio1'!$A$1:$O$54</definedName>
  </definedNames>
  <calcPr fullCalcOnLoad="1"/>
</workbook>
</file>

<file path=xl/sharedStrings.xml><?xml version="1.0" encoding="utf-8"?>
<sst xmlns="http://schemas.openxmlformats.org/spreadsheetml/2006/main" count="71" uniqueCount="60">
  <si>
    <t>A</t>
  </si>
  <si>
    <t>B</t>
  </si>
  <si>
    <t>C</t>
  </si>
  <si>
    <t>D</t>
  </si>
  <si>
    <t>E</t>
  </si>
  <si>
    <t>Da definire da parte della UNITA' AMMINISTRATIVA</t>
  </si>
  <si>
    <t>Da definire da parte del CONSIGLIO DI AMMINISTRAZIONE</t>
  </si>
  <si>
    <t>TOTALE</t>
  </si>
  <si>
    <t>(variabile)</t>
  </si>
  <si>
    <t>-------------------------------------------------------------------------------------------------------------------------------------------------------------------------------------------------------------------------------</t>
  </si>
  <si>
    <t xml:space="preserve">Da definire da parte del RESPONSABILE DELL'ATTIVITA' </t>
  </si>
  <si>
    <t>Da definire da parte del RESPONSABILE DELL'ATTIVITA'</t>
  </si>
  <si>
    <t>(PER RICERCHE, COMMESSE DI DIDATTICA, CONSULENZE, PRESTAZIONI NON RICORRENTI, PRESTAZIONI A TARIFFA)</t>
  </si>
  <si>
    <t>Percentuale ripartita al personale</t>
  </si>
  <si>
    <t>zero</t>
  </si>
  <si>
    <t>Ritenuta da applicare</t>
  </si>
  <si>
    <t>importo</t>
  </si>
  <si>
    <t>IMPORTO PER COMPENSI AL PERSONALE DIPENDENTE</t>
  </si>
  <si>
    <t xml:space="preserve">IMPORTO PER ACQUISIZIONE DI BENI E SERVIZI E ALTRI COSTI CONNESSI ALLE ATTIVITA' </t>
  </si>
  <si>
    <t>importo per compensi al personale dipendente, al lordo degli oneri a carico dell'Amministrazione</t>
  </si>
  <si>
    <t>Importo per acquisti / noleggi / contratti a personale non dipendente e altri costi, al lordo degli oneri a carico dell'Amministrazione</t>
  </si>
  <si>
    <t>IMPORTO PER USO SPAZI ATTREZZATURE E SERVIZI DELL'UNITA' AMMINISTRATIVA</t>
  </si>
  <si>
    <t>(complessivamente stabilita nella misura del 2,5% del corrispettivo totale)</t>
  </si>
  <si>
    <t>% perc.</t>
  </si>
  <si>
    <t>Importo per uso di attrezzature e servizi forniti dall'Unità Amministrativa per lo svolgimento dell'attività</t>
  </si>
  <si>
    <t xml:space="preserve">Quota destinata al Fondo Comune di Ateneo </t>
  </si>
  <si>
    <t>ISTRUZIONI PER LA COMPILAZIONE</t>
  </si>
  <si>
    <t>(il totale della colonna percentuale deve essere sempre pari a 100%)</t>
  </si>
  <si>
    <t>differenza rispetto al 100%</t>
  </si>
  <si>
    <t>cognome</t>
  </si>
  <si>
    <t>nome</t>
  </si>
  <si>
    <t>N. IDENTIFICATIVO Anagrafe delle Prestazioni</t>
  </si>
  <si>
    <t>n. matricola</t>
  </si>
  <si>
    <t xml:space="preserve">La tabella è già impostata con le formule corrette. L'operatore deve agire solo sulle caselle con sfondo azzurro. </t>
  </si>
  <si>
    <t>Va inserito in primo luogo l'importo della convenzione, quindi le percentuali delle lettere A e C.</t>
  </si>
  <si>
    <t>QUOTA DESTINATA AL FONDO COMUNE DI ATENEO</t>
  </si>
  <si>
    <t>fino al 24,49%</t>
  </si>
  <si>
    <t>dal 56,50%</t>
  </si>
  <si>
    <t>dal 24,50% al 56,49%</t>
  </si>
  <si>
    <t>QUOTA DESTINATA AL FONDO PER LO SVILUPPO DELLA RICERCA DI ATENEO - SPESE GENERALI DI ATENEO - FONDO PER LA PREMIALITA'</t>
  </si>
  <si>
    <t>Quota destinata al Fondo per lo Sviluppo della Ricerca di Ateneo ed alla copertura delle spese generali di Ateneo e al fondo per la premialità</t>
  </si>
  <si>
    <t>6% su TOTALE</t>
  </si>
  <si>
    <t>17,8% su importo A + 6% su (TOTALE - importo A)</t>
  </si>
  <si>
    <t>15,4% su importo A + 6% su (TOTALE - importo A)</t>
  </si>
  <si>
    <t>20,8% su importo A  + 6% su (TOTALE - importo A)</t>
  </si>
  <si>
    <t>n. ore (pers. Tec-amm)</t>
  </si>
  <si>
    <t>importo orario (pers tec-amm)</t>
  </si>
  <si>
    <t>Committente</t>
  </si>
  <si>
    <t>Titolo</t>
  </si>
  <si>
    <t>Responsabile Scientifico</t>
  </si>
  <si>
    <t>e-mail:</t>
  </si>
  <si>
    <t>Tel:</t>
  </si>
  <si>
    <t>N. Rep. Convenzione</t>
  </si>
  <si>
    <t xml:space="preserve">Giunta del Dipartimento di Ingegneria Civile e Ambientale   del </t>
  </si>
  <si>
    <t>Il Responsabile Scientifico</t>
  </si>
  <si>
    <t>Il Direttore del Dipartimento</t>
  </si>
  <si>
    <t>Prof. Ing. Claudio Lubello</t>
  </si>
  <si>
    <t>___________________________</t>
  </si>
  <si>
    <t>TABELLA RIPARTIZIONE CONTO TERZI - con arrotondamento - CONVENZIONI STIPULATE DAL 2022</t>
  </si>
  <si>
    <t xml:space="preserve"> DALL'1-9-18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</si>
</sst>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.000%"/>
  </numFmts>
  <fonts count="4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4" fontId="7" fillId="0" borderId="11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 quotePrefix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/>
      <protection/>
    </xf>
    <xf numFmtId="10" fontId="1" fillId="0" borderId="11" xfId="0" applyNumberFormat="1" applyFont="1" applyFill="1" applyBorder="1" applyAlignment="1" applyProtection="1">
      <alignment/>
      <protection/>
    </xf>
    <xf numFmtId="10" fontId="1" fillId="0" borderId="10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wrapText="1"/>
      <protection locked="0"/>
    </xf>
    <xf numFmtId="10" fontId="1" fillId="0" borderId="11" xfId="0" applyNumberFormat="1" applyFont="1" applyFill="1" applyBorder="1" applyAlignment="1" applyProtection="1">
      <alignment/>
      <protection locked="0"/>
    </xf>
    <xf numFmtId="4" fontId="1" fillId="34" borderId="12" xfId="0" applyNumberFormat="1" applyFont="1" applyFill="1" applyBorder="1" applyAlignment="1" applyProtection="1">
      <alignment/>
      <protection locked="0"/>
    </xf>
    <xf numFmtId="10" fontId="1" fillId="34" borderId="11" xfId="0" applyNumberFormat="1" applyFont="1" applyFill="1" applyBorder="1" applyAlignment="1" applyProtection="1">
      <alignment/>
      <protection locked="0"/>
    </xf>
    <xf numFmtId="10" fontId="7" fillId="0" borderId="17" xfId="0" applyNumberFormat="1" applyFont="1" applyBorder="1" applyAlignment="1" applyProtection="1">
      <alignment horizontal="left"/>
      <protection locked="0"/>
    </xf>
    <xf numFmtId="1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10" fontId="1" fillId="0" borderId="18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0" fontId="1" fillId="0" borderId="21" xfId="0" applyNumberFormat="1" applyFont="1" applyFill="1" applyBorder="1" applyAlignment="1" applyProtection="1">
      <alignment/>
      <protection/>
    </xf>
    <xf numFmtId="0" fontId="1" fillId="35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/>
      <protection locked="0"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1" fillId="0" borderId="0" xfId="36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0" fontId="8" fillId="36" borderId="0" xfId="0" applyFont="1" applyFill="1" applyAlignment="1" applyProtection="1">
      <alignment/>
      <protection locked="0"/>
    </xf>
    <xf numFmtId="0" fontId="9" fillId="36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80" zoomScaleNormal="80" zoomScalePageLayoutView="0" workbookViewId="0" topLeftCell="A1">
      <selection activeCell="G6" sqref="G6"/>
    </sheetView>
  </sheetViews>
  <sheetFormatPr defaultColWidth="11.421875" defaultRowHeight="12.75"/>
  <cols>
    <col min="1" max="1" width="6.421875" style="12" customWidth="1"/>
    <col min="2" max="2" width="11.8515625" style="12" customWidth="1"/>
    <col min="3" max="3" width="12.28125" style="12" customWidth="1"/>
    <col min="4" max="4" width="14.00390625" style="12" customWidth="1"/>
    <col min="5" max="5" width="13.28125" style="12" customWidth="1"/>
    <col min="6" max="6" width="17.8515625" style="12" customWidth="1"/>
    <col min="7" max="7" width="20.00390625" style="12" customWidth="1"/>
    <col min="8" max="8" width="17.7109375" style="12" customWidth="1"/>
    <col min="9" max="9" width="11.421875" style="12" customWidth="1"/>
    <col min="10" max="10" width="7.421875" style="12" customWidth="1"/>
    <col min="11" max="11" width="12.57421875" style="12" customWidth="1"/>
    <col min="12" max="12" width="6.00390625" style="12" customWidth="1"/>
    <col min="13" max="13" width="7.8515625" style="12" customWidth="1"/>
    <col min="14" max="14" width="11.7109375" style="12" customWidth="1"/>
    <col min="15" max="15" width="13.421875" style="12" customWidth="1"/>
    <col min="16" max="16384" width="11.421875" style="12" customWidth="1"/>
  </cols>
  <sheetData>
    <row r="1" spans="1:14" s="1" customFormat="1" ht="17.25">
      <c r="A1" s="77" t="s">
        <v>58</v>
      </c>
      <c r="B1" s="78"/>
      <c r="C1" s="78"/>
      <c r="D1" s="78"/>
      <c r="E1" s="78"/>
      <c r="F1" s="78"/>
      <c r="G1" s="78"/>
      <c r="H1" s="78" t="s">
        <v>59</v>
      </c>
      <c r="I1" s="78"/>
      <c r="J1" s="78"/>
      <c r="K1" s="78"/>
      <c r="L1" s="78"/>
      <c r="M1" s="78"/>
      <c r="N1" s="79"/>
    </row>
    <row r="2" spans="1:13" s="3" customFormat="1" ht="17.25">
      <c r="A2" s="75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7.25">
      <c r="A3" s="76" t="s">
        <v>47</v>
      </c>
      <c r="B3" s="62"/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8" customHeight="1">
      <c r="A4" s="76" t="s">
        <v>48</v>
      </c>
      <c r="B4" s="62"/>
      <c r="C4" s="65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s="3" customFormat="1" ht="18.75" customHeight="1">
      <c r="A5" s="73" t="s">
        <v>49</v>
      </c>
      <c r="B5" s="64"/>
      <c r="C5" s="67"/>
      <c r="D5" s="68"/>
      <c r="E5" s="69"/>
      <c r="F5" s="69"/>
      <c r="G5" s="64" t="s">
        <v>50</v>
      </c>
      <c r="H5" s="70"/>
      <c r="I5" s="69"/>
      <c r="J5" s="64" t="s">
        <v>51</v>
      </c>
      <c r="K5" s="71"/>
      <c r="L5" s="68"/>
      <c r="M5" s="68"/>
      <c r="N5" s="68"/>
      <c r="O5" s="72"/>
    </row>
    <row r="6" spans="1:15" s="3" customFormat="1" ht="17.25">
      <c r="A6" s="73" t="s">
        <v>52</v>
      </c>
      <c r="B6" s="64"/>
      <c r="C6" s="64"/>
      <c r="D6" s="68"/>
      <c r="E6" s="69"/>
      <c r="F6" s="61"/>
      <c r="G6" s="61"/>
      <c r="H6" s="61"/>
      <c r="I6" s="61"/>
      <c r="J6" s="61"/>
      <c r="K6" s="61"/>
      <c r="L6" s="61"/>
      <c r="M6" s="61"/>
      <c r="N6" s="72"/>
      <c r="O6" s="72"/>
    </row>
    <row r="7" spans="1:15" s="3" customFormat="1" ht="17.25">
      <c r="A7" s="73"/>
      <c r="B7" s="64"/>
      <c r="C7" s="64"/>
      <c r="D7" s="68"/>
      <c r="E7" s="69"/>
      <c r="F7" s="61"/>
      <c r="G7" s="61"/>
      <c r="H7" s="61"/>
      <c r="I7" s="61"/>
      <c r="J7" s="61"/>
      <c r="K7" s="61"/>
      <c r="L7" s="61"/>
      <c r="M7" s="61"/>
      <c r="N7" s="72"/>
      <c r="O7" s="72"/>
    </row>
    <row r="8" spans="1:15" s="3" customFormat="1" ht="17.25">
      <c r="A8" s="73"/>
      <c r="B8" s="64"/>
      <c r="C8" s="64"/>
      <c r="D8" s="68"/>
      <c r="E8" s="69"/>
      <c r="F8" s="61"/>
      <c r="G8" s="61"/>
      <c r="H8" s="61"/>
      <c r="I8" s="61"/>
      <c r="J8" s="61"/>
      <c r="K8" s="61"/>
      <c r="L8" s="61"/>
      <c r="M8" s="61"/>
      <c r="N8" s="72"/>
      <c r="O8" s="72"/>
    </row>
    <row r="9" spans="1:15" s="1" customFormat="1" ht="17.2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4" t="s">
        <v>23</v>
      </c>
      <c r="O9" s="4" t="s">
        <v>16</v>
      </c>
    </row>
    <row r="10" spans="1:15" s="7" customFormat="1" ht="15">
      <c r="A10" s="5" t="s">
        <v>0</v>
      </c>
      <c r="B10" s="6" t="s">
        <v>17</v>
      </c>
      <c r="N10" s="52">
        <v>0</v>
      </c>
      <c r="O10" s="41">
        <f>O42*N10</f>
        <v>0</v>
      </c>
    </row>
    <row r="11" spans="1:15" s="9" customFormat="1" ht="9.75">
      <c r="A11" s="8"/>
      <c r="B11" s="9" t="s">
        <v>8</v>
      </c>
      <c r="N11" s="10"/>
      <c r="O11" s="8"/>
    </row>
    <row r="12" spans="1:15" ht="12.75">
      <c r="A12" s="11"/>
      <c r="B12" s="12" t="s">
        <v>19</v>
      </c>
      <c r="N12" s="13"/>
      <c r="O12" s="11"/>
    </row>
    <row r="13" spans="1:15" ht="39.75" customHeight="1">
      <c r="A13" s="11"/>
      <c r="B13" s="48" t="s">
        <v>32</v>
      </c>
      <c r="C13" s="48" t="s">
        <v>29</v>
      </c>
      <c r="D13" s="48" t="s">
        <v>30</v>
      </c>
      <c r="E13" s="60" t="s">
        <v>45</v>
      </c>
      <c r="F13" s="60" t="s">
        <v>46</v>
      </c>
      <c r="G13" s="48" t="s">
        <v>16</v>
      </c>
      <c r="H13" s="49" t="s">
        <v>31</v>
      </c>
      <c r="N13" s="13"/>
      <c r="O13" s="11"/>
    </row>
    <row r="14" spans="1:15" ht="12.75">
      <c r="A14" s="11"/>
      <c r="B14" s="47"/>
      <c r="C14" s="47"/>
      <c r="D14" s="47"/>
      <c r="E14" s="47"/>
      <c r="F14" s="47"/>
      <c r="G14" s="47"/>
      <c r="H14" s="47"/>
      <c r="N14" s="13"/>
      <c r="O14" s="11"/>
    </row>
    <row r="15" spans="1:15" ht="12.75">
      <c r="A15" s="11"/>
      <c r="B15" s="47"/>
      <c r="C15" s="47"/>
      <c r="D15" s="47"/>
      <c r="E15" s="47"/>
      <c r="F15" s="47"/>
      <c r="G15" s="47"/>
      <c r="H15" s="47"/>
      <c r="N15" s="13"/>
      <c r="O15" s="11"/>
    </row>
    <row r="16" spans="1:15" ht="12.75">
      <c r="A16" s="11"/>
      <c r="B16" s="47"/>
      <c r="C16" s="47"/>
      <c r="D16" s="47"/>
      <c r="E16" s="47"/>
      <c r="F16" s="47"/>
      <c r="G16" s="47"/>
      <c r="H16" s="47"/>
      <c r="N16" s="13"/>
      <c r="O16" s="11"/>
    </row>
    <row r="17" spans="1:15" ht="12.75">
      <c r="A17" s="11"/>
      <c r="B17" s="47"/>
      <c r="C17" s="47"/>
      <c r="D17" s="47"/>
      <c r="E17" s="47"/>
      <c r="F17" s="47"/>
      <c r="G17" s="47"/>
      <c r="H17" s="47"/>
      <c r="N17" s="13"/>
      <c r="O17" s="11"/>
    </row>
    <row r="18" spans="1:15" ht="12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14"/>
    </row>
    <row r="19" spans="1:15" s="7" customFormat="1" ht="15">
      <c r="A19" s="5" t="s">
        <v>1</v>
      </c>
      <c r="B19" s="6" t="s">
        <v>18</v>
      </c>
      <c r="N19" s="50">
        <f>100%-N10-N27-N23-N38</f>
        <v>0.8849999999999999</v>
      </c>
      <c r="O19" s="41">
        <f>O42*N19</f>
        <v>0</v>
      </c>
    </row>
    <row r="20" spans="1:15" s="9" customFormat="1" ht="9.75">
      <c r="A20" s="8"/>
      <c r="B20" s="9" t="s">
        <v>8</v>
      </c>
      <c r="N20" s="10"/>
      <c r="O20" s="8"/>
    </row>
    <row r="21" spans="1:15" ht="12.75">
      <c r="A21" s="11"/>
      <c r="B21" s="12" t="s">
        <v>20</v>
      </c>
      <c r="N21" s="13"/>
      <c r="O21" s="11"/>
    </row>
    <row r="22" spans="1:15" ht="12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  <c r="O22" s="14"/>
    </row>
    <row r="23" spans="1:15" s="7" customFormat="1" ht="15">
      <c r="A23" s="5" t="s">
        <v>2</v>
      </c>
      <c r="B23" s="6" t="s">
        <v>21</v>
      </c>
      <c r="N23" s="50">
        <f>0.03+0.1*N10</f>
        <v>0.03</v>
      </c>
      <c r="O23" s="41">
        <f>O42*N23</f>
        <v>0</v>
      </c>
    </row>
    <row r="24" spans="1:15" s="9" customFormat="1" ht="9.75">
      <c r="A24" s="8"/>
      <c r="B24" s="9" t="s">
        <v>8</v>
      </c>
      <c r="N24" s="10"/>
      <c r="O24" s="8"/>
    </row>
    <row r="25" spans="1:15" ht="12.75">
      <c r="A25" s="11"/>
      <c r="B25" s="12" t="s">
        <v>24</v>
      </c>
      <c r="N25" s="13"/>
      <c r="O25" s="11"/>
    </row>
    <row r="26" spans="1:15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57"/>
      <c r="N26" s="16"/>
      <c r="O26" s="14"/>
    </row>
    <row r="27" spans="1:15" s="7" customFormat="1" ht="15">
      <c r="A27" s="5" t="s">
        <v>3</v>
      </c>
      <c r="B27" s="6" t="s">
        <v>39</v>
      </c>
      <c r="M27" s="58"/>
      <c r="N27" s="56">
        <f>ROUND(N10*(IF(N10&gt;0.5649,0.208,IF(N10&gt;0.2449,0.178,IF(N10&gt;0,0.154,0.06)))-6%)+6%,4)</f>
        <v>0.06</v>
      </c>
      <c r="O27" s="41">
        <f>O42*N27</f>
        <v>0</v>
      </c>
    </row>
    <row r="28" spans="1:15" s="9" customFormat="1" ht="9.75">
      <c r="A28" s="8"/>
      <c r="N28" s="10"/>
      <c r="O28" s="17"/>
    </row>
    <row r="29" spans="1:15" s="9" customFormat="1" ht="9.75">
      <c r="A29" s="8"/>
      <c r="C29" s="18" t="s">
        <v>13</v>
      </c>
      <c r="D29" s="19"/>
      <c r="E29" s="19"/>
      <c r="F29" s="18" t="s">
        <v>15</v>
      </c>
      <c r="G29" s="20"/>
      <c r="N29" s="10"/>
      <c r="O29" s="8"/>
    </row>
    <row r="30" spans="1:15" s="9" customFormat="1" ht="9.75">
      <c r="A30" s="8"/>
      <c r="C30" s="21" t="s">
        <v>14</v>
      </c>
      <c r="D30" s="22"/>
      <c r="E30" s="23"/>
      <c r="F30" s="53" t="s">
        <v>41</v>
      </c>
      <c r="G30" s="23"/>
      <c r="H30" s="55"/>
      <c r="I30" s="55"/>
      <c r="J30" s="55"/>
      <c r="K30" s="55"/>
      <c r="N30" s="10"/>
      <c r="O30" s="8"/>
    </row>
    <row r="31" spans="1:15" s="9" customFormat="1" ht="9.75">
      <c r="A31" s="8"/>
      <c r="C31" s="21" t="s">
        <v>36</v>
      </c>
      <c r="D31" s="22"/>
      <c r="E31" s="23"/>
      <c r="F31" s="53" t="s">
        <v>43</v>
      </c>
      <c r="G31" s="23"/>
      <c r="H31" s="55"/>
      <c r="I31" s="55"/>
      <c r="J31" s="55"/>
      <c r="K31" s="55"/>
      <c r="N31" s="10"/>
      <c r="O31" s="8"/>
    </row>
    <row r="32" spans="1:15" s="9" customFormat="1" ht="9.75">
      <c r="A32" s="8"/>
      <c r="C32" s="21" t="s">
        <v>38</v>
      </c>
      <c r="D32" s="22"/>
      <c r="E32" s="23"/>
      <c r="F32" s="53" t="s">
        <v>42</v>
      </c>
      <c r="G32" s="23"/>
      <c r="N32" s="10"/>
      <c r="O32" s="8"/>
    </row>
    <row r="33" spans="1:15" s="9" customFormat="1" ht="9.75">
      <c r="A33" s="8"/>
      <c r="C33" s="24" t="s">
        <v>37</v>
      </c>
      <c r="D33" s="25"/>
      <c r="E33" s="26"/>
      <c r="F33" s="54" t="s">
        <v>44</v>
      </c>
      <c r="G33" s="26"/>
      <c r="N33" s="10"/>
      <c r="O33" s="8"/>
    </row>
    <row r="34" spans="1:15" s="9" customFormat="1" ht="9.75">
      <c r="A34" s="8"/>
      <c r="N34" s="10"/>
      <c r="O34" s="8"/>
    </row>
    <row r="35" spans="1:15" s="29" customFormat="1" ht="12.75">
      <c r="A35" s="27"/>
      <c r="B35" s="12" t="s">
        <v>40</v>
      </c>
      <c r="N35" s="30"/>
      <c r="O35" s="27"/>
    </row>
    <row r="36" spans="1:15" s="29" customFormat="1" ht="12.75">
      <c r="A36" s="27"/>
      <c r="B36" s="28"/>
      <c r="N36" s="30"/>
      <c r="O36" s="27"/>
    </row>
    <row r="37" spans="1:15" ht="12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/>
      <c r="O37" s="14"/>
    </row>
    <row r="38" spans="1:15" s="7" customFormat="1" ht="15">
      <c r="A38" s="5" t="s">
        <v>4</v>
      </c>
      <c r="B38" s="6" t="s">
        <v>35</v>
      </c>
      <c r="I38" s="28"/>
      <c r="N38" s="42">
        <v>0.025</v>
      </c>
      <c r="O38" s="41">
        <f>O42*N38</f>
        <v>0</v>
      </c>
    </row>
    <row r="39" spans="1:15" s="9" customFormat="1" ht="9.75">
      <c r="A39" s="8"/>
      <c r="B39" s="9" t="s">
        <v>22</v>
      </c>
      <c r="N39" s="31"/>
      <c r="O39" s="8"/>
    </row>
    <row r="40" spans="1:15" ht="12.75">
      <c r="A40" s="11"/>
      <c r="B40" s="12" t="s">
        <v>25</v>
      </c>
      <c r="N40" s="32"/>
      <c r="O40" s="11"/>
    </row>
    <row r="41" spans="1:15" ht="12.75">
      <c r="A41" s="14"/>
      <c r="B41" s="5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6"/>
      <c r="O41" s="14"/>
    </row>
    <row r="42" spans="1:15" s="7" customFormat="1" ht="15">
      <c r="A42" s="33" t="s">
        <v>7</v>
      </c>
      <c r="B42" s="59"/>
      <c r="C42" s="46" t="s">
        <v>27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43">
        <f>SUM(N10,N19,N23,N27,N38)</f>
        <v>0.9999999999999999</v>
      </c>
      <c r="O42" s="51">
        <v>0</v>
      </c>
    </row>
    <row r="43" spans="1:15" s="7" customFormat="1" ht="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40" t="s">
        <v>28</v>
      </c>
      <c r="N43" s="44">
        <f>1-N42</f>
        <v>0</v>
      </c>
      <c r="O43" s="12"/>
    </row>
    <row r="44" spans="1:7" ht="12.75">
      <c r="A44" s="35"/>
      <c r="C44" s="36"/>
      <c r="D44" s="36"/>
      <c r="E44" s="36"/>
      <c r="F44" s="36"/>
      <c r="G44" s="36"/>
    </row>
    <row r="45" s="6" customFormat="1" ht="12.75">
      <c r="A45" s="37" t="s">
        <v>9</v>
      </c>
    </row>
    <row r="46" spans="1:14" ht="12.75">
      <c r="A46" s="38" t="s">
        <v>0</v>
      </c>
      <c r="B46" s="38" t="s">
        <v>10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2.75">
      <c r="A47" s="38" t="s">
        <v>1</v>
      </c>
      <c r="B47" s="38" t="s">
        <v>11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2.75">
      <c r="A48" s="38" t="s">
        <v>2</v>
      </c>
      <c r="B48" s="38" t="s">
        <v>5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 ht="12.75">
      <c r="A49" s="38" t="s">
        <v>3</v>
      </c>
      <c r="B49" s="38" t="s">
        <v>6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ht="12.75">
      <c r="A50" s="38" t="s">
        <v>4</v>
      </c>
      <c r="B50" s="38" t="s">
        <v>6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="6" customFormat="1" ht="12.75">
      <c r="A51" s="37" t="s">
        <v>9</v>
      </c>
    </row>
    <row r="52" spans="1:4" ht="12.75">
      <c r="A52" s="45" t="s">
        <v>26</v>
      </c>
      <c r="B52" s="45"/>
      <c r="C52" s="45"/>
      <c r="D52" s="45"/>
    </row>
    <row r="53" ht="12.75">
      <c r="A53" s="12" t="s">
        <v>33</v>
      </c>
    </row>
    <row r="54" ht="12.75">
      <c r="A54" s="28" t="s">
        <v>34</v>
      </c>
    </row>
    <row r="56" spans="1:7" ht="12.75">
      <c r="A56" s="80" t="s">
        <v>53</v>
      </c>
      <c r="B56" s="81"/>
      <c r="C56" s="81"/>
      <c r="D56" s="81"/>
      <c r="E56" s="81"/>
      <c r="F56" s="81"/>
      <c r="G56" s="81"/>
    </row>
    <row r="58" spans="1:8" ht="12.75">
      <c r="A58" s="80" t="s">
        <v>54</v>
      </c>
      <c r="B58" s="81"/>
      <c r="C58" s="81"/>
      <c r="H58" s="28" t="s">
        <v>55</v>
      </c>
    </row>
    <row r="59" ht="12.75">
      <c r="H59" s="28" t="s">
        <v>56</v>
      </c>
    </row>
    <row r="61" spans="1:3" ht="12.75">
      <c r="A61" s="45"/>
      <c r="B61" s="45"/>
      <c r="C61" s="45"/>
    </row>
    <row r="62" spans="1:10" ht="12.75">
      <c r="A62" s="45" t="s">
        <v>57</v>
      </c>
      <c r="B62" s="45"/>
      <c r="C62" s="45"/>
      <c r="H62" s="45" t="s">
        <v>57</v>
      </c>
      <c r="I62" s="45"/>
      <c r="J62" s="45"/>
    </row>
  </sheetData>
  <sheetProtection/>
  <mergeCells count="2">
    <mergeCell ref="A56:G56"/>
    <mergeCell ref="A58:C58"/>
  </mergeCells>
  <dataValidations count="1">
    <dataValidation errorStyle="information" type="decimal" allowBlank="1" showErrorMessage="1" errorTitle="ATTENZIONE" error="La % al personale NON può superare il 79,70 %&#10;Premere Annulla" sqref="N10">
      <formula1>0</formula1>
      <formula2>0.797</formula2>
    </dataValidation>
  </dataValidations>
  <printOptions/>
  <pageMargins left="0.15748031496062992" right="0.2362204724409449" top="0.31496062992125984" bottom="0.2362204724409449" header="0.2362204724409449" footer="0.15748031496062992"/>
  <pageSetup horizontalDpi="600" verticalDpi="600" orientation="landscape" paperSize="9" scale="8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Prof. Del Bimbo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degli Studi di Firenze</dc:creator>
  <cp:keywords/>
  <dc:description/>
  <cp:lastModifiedBy>Laura Giunti (UNIFI)</cp:lastModifiedBy>
  <cp:lastPrinted>2018-08-31T07:08:01Z</cp:lastPrinted>
  <dcterms:created xsi:type="dcterms:W3CDTF">2001-11-20T16:49:28Z</dcterms:created>
  <dcterms:modified xsi:type="dcterms:W3CDTF">2022-04-19T07:57:41Z</dcterms:modified>
  <cp:category/>
  <cp:version/>
  <cp:contentType/>
  <cp:contentStatus/>
</cp:coreProperties>
</file>